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17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<sst xmlns="http://schemas.openxmlformats.org/spreadsheetml/2006/main" count="44" uniqueCount="44">
  <si>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合計</t>
  </si>
  <si>
    <t>支出部分</t>
  </si>
  <si>
    <t>項</t>
  </si>
  <si>
    <t>次</t>
  </si>
  <si>
    <t>項目</t>
  </si>
  <si>
    <t>單價</t>
  </si>
  <si>
    <t>數量</t>
  </si>
  <si>
    <t>金額</t>
  </si>
  <si>
    <t>經  費  分  攤  情  形</t>
  </si>
  <si>
    <t>百分比</t>
  </si>
  <si>
    <t>100﹪</t>
  </si>
  <si>
    <t>計</t>
  </si>
  <si>
    <t>畫</t>
  </si>
  <si>
    <t>總</t>
  </si>
  <si>
    <t>經</t>
  </si>
  <si>
    <t>費</t>
  </si>
  <si>
    <t>及</t>
  </si>
  <si>
    <t>分</t>
  </si>
  <si>
    <t>攤</t>
  </si>
  <si>
    <t>情</t>
  </si>
  <si>
    <t>形</t>
  </si>
  <si>
    <t>各補助機關名稱（含自籌，請逐一填列）</t>
  </si>
  <si>
    <t>合計</t>
  </si>
  <si>
    <t>補助金額及自籌金額</t>
  </si>
  <si>
    <t>佔計畫總經費百分比（％）</t>
  </si>
  <si>
    <t>申請單位：花蓮縣體育會</t>
  </si>
  <si>
    <r>
      <t>其他單位
補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助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款</t>
    </r>
  </si>
  <si>
    <r>
      <t>計畫總經費：新台幣</t>
    </r>
    <r>
      <rPr>
        <sz val="14"/>
        <rFont val="Times New Roman"/>
        <family val="1"/>
      </rPr>
      <t>72,080</t>
    </r>
    <r>
      <rPr>
        <sz val="14"/>
        <rFont val="標楷體"/>
        <family val="4"/>
      </rPr>
      <t>元整</t>
    </r>
  </si>
  <si>
    <t>裁判費</t>
  </si>
  <si>
    <t>場地租金</t>
  </si>
  <si>
    <t>獎盃</t>
  </si>
  <si>
    <t>花蓮縣政府補助款</t>
  </si>
  <si>
    <t>本會自籌款</t>
  </si>
  <si>
    <t>誤餐費</t>
  </si>
  <si>
    <t>材料費-比賽球</t>
  </si>
  <si>
    <t>其他單位補助款</t>
  </si>
  <si>
    <t>收入部分</t>
  </si>
  <si>
    <t>經費實際收支明細表(範例)</t>
  </si>
  <si>
    <r>
      <t>計畫名稱：</t>
    </r>
    <r>
      <rPr>
        <sz val="14"/>
        <rFont val="Times New Roman"/>
        <family val="1"/>
      </rPr>
      <t>107</t>
    </r>
    <r>
      <rPr>
        <sz val="14"/>
        <rFont val="標楷體"/>
        <family val="4"/>
      </rPr>
      <t>年花蓮縣主委盃ＯＯ錦標賽</t>
    </r>
  </si>
  <si>
    <r>
      <t>理事長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</rPr>
      <t>　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秘書長</t>
    </r>
    <r>
      <rPr>
        <b/>
        <sz val="14"/>
        <rFont val="Times New Roman"/>
        <family val="1"/>
      </rPr>
      <t xml:space="preserve">      </t>
    </r>
    <r>
      <rPr>
        <b/>
        <sz val="14"/>
        <rFont val="標楷體"/>
        <family val="4"/>
      </rPr>
      <t>　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會計　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　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 xml:space="preserve"> 主任委員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　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　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總幹事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　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　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會計</t>
    </r>
  </si>
  <si>
    <t>花蓮縣體育會                        花蓮縣體育會ＯＯ委員會</t>
  </si>
  <si>
    <t>縣 政 府
補 助 款</t>
  </si>
  <si>
    <t>自 籌 款</t>
  </si>
  <si>
    <t>30×2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</si>
</sst>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%"/>
  </numFmts>
  <fonts count="49">
    <font>
      <sz val="12"/>
      <name val="新細明體"/>
      <family val="1"/>
    </font>
    <font>
      <sz val="14"/>
      <name val="標楷體"/>
      <family val="4"/>
    </font>
    <font>
      <u val="single"/>
      <sz val="18"/>
      <name val="標楷體"/>
      <family val="4"/>
    </font>
    <font>
      <sz val="8"/>
      <name val="標楷體"/>
      <family val="4"/>
    </font>
    <font>
      <b/>
      <sz val="14"/>
      <name val="標楷體"/>
      <family val="4"/>
    </font>
    <font>
      <sz val="9"/>
      <name val="新細明體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9" fontId="1" fillId="0" borderId="12" xfId="0" applyNumberFormat="1" applyFont="1" applyBorder="1" applyAlignment="1">
      <alignment horizontal="right" vertical="center" wrapText="1"/>
    </xf>
    <xf numFmtId="0" fontId="7" fillId="0" borderId="11" xfId="0" applyFont="1" applyBorder="1" applyAlignment="1" quotePrefix="1">
      <alignment horizontal="center" vertical="center" wrapText="1"/>
    </xf>
    <xf numFmtId="179" fontId="7" fillId="0" borderId="12" xfId="0" applyNumberFormat="1" applyFont="1" applyBorder="1" applyAlignment="1">
      <alignment horizontal="right" vertical="center" wrapText="1"/>
    </xf>
    <xf numFmtId="10" fontId="1" fillId="0" borderId="12" xfId="0" applyNumberFormat="1" applyFont="1" applyBorder="1" applyAlignment="1">
      <alignment horizontal="right" vertical="center" wrapText="1"/>
    </xf>
    <xf numFmtId="17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9" xfId="0" applyFont="1" applyBorder="1" applyAlignment="1">
      <alignment vertical="center"/>
    </xf>
    <xf numFmtId="0" fontId="1" fillId="0" borderId="17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179" fontId="1" fillId="0" borderId="17" xfId="0" applyNumberFormat="1" applyFont="1" applyBorder="1" applyAlignment="1">
      <alignment horizontal="right" vertical="center" wrapText="1"/>
    </xf>
    <xf numFmtId="179" fontId="1" fillId="0" borderId="20" xfId="0" applyNumberFormat="1" applyFont="1" applyBorder="1" applyAlignment="1">
      <alignment horizontal="right" vertical="center" wrapText="1"/>
    </xf>
    <xf numFmtId="179" fontId="1" fillId="0" borderId="18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0" fontId="1" fillId="0" borderId="13" xfId="0" applyNumberFormat="1" applyFont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/>
    </xf>
    <xf numFmtId="10" fontId="1" fillId="0" borderId="21" xfId="0" applyNumberFormat="1" applyFon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80" fontId="1" fillId="0" borderId="19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0" fontId="1" fillId="0" borderId="17" xfId="0" applyNumberFormat="1" applyFont="1" applyBorder="1" applyAlignment="1">
      <alignment horizontal="right" vertical="center" wrapText="1"/>
    </xf>
    <xf numFmtId="10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zoomScalePageLayoutView="0" workbookViewId="0" topLeftCell="A13">
      <selection activeCell="A3" sqref="A3:J3"/>
    </sheetView>
  </sheetViews>
  <sheetFormatPr defaultColWidth="9.00390625" defaultRowHeight="16.5"/>
  <cols>
    <col min="1" max="1" width="4.625" style="0" customWidth="1"/>
    <col min="2" max="2" width="2.50390625" style="0" customWidth="1"/>
    <col min="3" max="3" width="18.00390625" style="0" customWidth="1"/>
    <col min="4" max="4" width="9.625" style="7" customWidth="1"/>
    <col min="5" max="5" width="10.50390625" style="7" customWidth="1"/>
    <col min="6" max="6" width="10.50390625" style="7" bestFit="1" customWidth="1"/>
    <col min="7" max="8" width="13.625" style="0" customWidth="1"/>
    <col min="9" max="10" width="8.125" style="0" customWidth="1"/>
  </cols>
  <sheetData>
    <row r="1" spans="1:10" ht="33.75" customHeight="1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9" customFormat="1" ht="24" customHeight="1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9" customFormat="1" ht="24" customHeight="1">
      <c r="A3" s="33" t="s">
        <v>38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9" customFormat="1" ht="24" customHeight="1">
      <c r="A4" s="33" t="s">
        <v>27</v>
      </c>
      <c r="B4" s="33"/>
      <c r="C4" s="33"/>
      <c r="D4" s="33"/>
      <c r="E4" s="33"/>
      <c r="F4" s="33"/>
      <c r="G4" s="33"/>
      <c r="H4" s="33"/>
      <c r="I4" s="33"/>
      <c r="J4" s="33"/>
    </row>
    <row r="5" spans="1:2" ht="24.75">
      <c r="A5" s="2" t="s">
        <v>36</v>
      </c>
      <c r="B5" s="2"/>
    </row>
    <row r="6" ht="8.25" customHeight="1"/>
    <row r="7" spans="1:10" ht="20.25" customHeight="1">
      <c r="A7" s="15" t="s">
        <v>11</v>
      </c>
      <c r="B7" s="16"/>
      <c r="C7" s="23" t="s">
        <v>21</v>
      </c>
      <c r="D7" s="23"/>
      <c r="E7" s="23"/>
      <c r="F7" s="23"/>
      <c r="G7" s="47" t="s">
        <v>23</v>
      </c>
      <c r="H7" s="47"/>
      <c r="I7" s="58" t="s">
        <v>24</v>
      </c>
      <c r="J7" s="59"/>
    </row>
    <row r="8" spans="1:10" ht="20.25" customHeight="1">
      <c r="A8" s="17" t="s">
        <v>12</v>
      </c>
      <c r="B8" s="18"/>
      <c r="C8" s="23"/>
      <c r="D8" s="23"/>
      <c r="E8" s="23"/>
      <c r="F8" s="23"/>
      <c r="G8" s="47"/>
      <c r="H8" s="47"/>
      <c r="I8" s="60"/>
      <c r="J8" s="61"/>
    </row>
    <row r="9" spans="1:10" ht="17.25" customHeight="1">
      <c r="A9" s="19" t="s">
        <v>13</v>
      </c>
      <c r="B9" s="20"/>
      <c r="C9" s="23" t="s">
        <v>31</v>
      </c>
      <c r="D9" s="23"/>
      <c r="E9" s="23"/>
      <c r="F9" s="23"/>
      <c r="G9" s="48">
        <f>G28</f>
        <v>30000</v>
      </c>
      <c r="H9" s="48"/>
      <c r="I9" s="43">
        <f>G29</f>
        <v>0.416204217536071</v>
      </c>
      <c r="J9" s="44"/>
    </row>
    <row r="10" spans="1:10" ht="17.25" customHeight="1">
      <c r="A10" s="19" t="s">
        <v>14</v>
      </c>
      <c r="B10" s="20"/>
      <c r="C10" s="23"/>
      <c r="D10" s="23"/>
      <c r="E10" s="23"/>
      <c r="F10" s="23"/>
      <c r="G10" s="48"/>
      <c r="H10" s="48"/>
      <c r="I10" s="45"/>
      <c r="J10" s="46"/>
    </row>
    <row r="11" spans="1:10" ht="17.25" customHeight="1">
      <c r="A11" s="19" t="s">
        <v>15</v>
      </c>
      <c r="B11" s="20"/>
      <c r="C11" s="23" t="s">
        <v>35</v>
      </c>
      <c r="D11" s="23"/>
      <c r="E11" s="23"/>
      <c r="F11" s="23"/>
      <c r="G11" s="48">
        <f>H28</f>
        <v>0</v>
      </c>
      <c r="H11" s="48"/>
      <c r="I11" s="43">
        <f>H29</f>
        <v>0</v>
      </c>
      <c r="J11" s="44"/>
    </row>
    <row r="12" spans="1:10" ht="17.25" customHeight="1">
      <c r="A12" s="19" t="s">
        <v>16</v>
      </c>
      <c r="B12" s="20"/>
      <c r="C12" s="23"/>
      <c r="D12" s="23"/>
      <c r="E12" s="23"/>
      <c r="F12" s="23"/>
      <c r="G12" s="48"/>
      <c r="H12" s="48"/>
      <c r="I12" s="45"/>
      <c r="J12" s="46"/>
    </row>
    <row r="13" spans="1:10" ht="17.25" customHeight="1">
      <c r="A13" s="19" t="s">
        <v>17</v>
      </c>
      <c r="B13" s="20"/>
      <c r="C13" s="23" t="s">
        <v>32</v>
      </c>
      <c r="D13" s="23"/>
      <c r="E13" s="23"/>
      <c r="F13" s="23"/>
      <c r="G13" s="48">
        <f>I28</f>
        <v>42080</v>
      </c>
      <c r="H13" s="48"/>
      <c r="I13" s="43">
        <f>I29</f>
        <v>0.5837957824639289</v>
      </c>
      <c r="J13" s="44"/>
    </row>
    <row r="14" spans="1:10" ht="17.25" customHeight="1">
      <c r="A14" s="19" t="s">
        <v>18</v>
      </c>
      <c r="B14" s="20"/>
      <c r="C14" s="23"/>
      <c r="D14" s="23"/>
      <c r="E14" s="23"/>
      <c r="F14" s="23"/>
      <c r="G14" s="48"/>
      <c r="H14" s="48"/>
      <c r="I14" s="45"/>
      <c r="J14" s="46"/>
    </row>
    <row r="15" spans="1:10" ht="17.25" customHeight="1">
      <c r="A15" s="19" t="s">
        <v>19</v>
      </c>
      <c r="B15" s="20"/>
      <c r="C15" s="23" t="s">
        <v>22</v>
      </c>
      <c r="D15" s="23"/>
      <c r="E15" s="23"/>
      <c r="F15" s="23"/>
      <c r="G15" s="48">
        <f>SUM(G9:H14)</f>
        <v>72080</v>
      </c>
      <c r="H15" s="48"/>
      <c r="I15" s="43">
        <f>G29+H29+I29</f>
        <v>1</v>
      </c>
      <c r="J15" s="44"/>
    </row>
    <row r="16" spans="1:10" ht="17.25" customHeight="1">
      <c r="A16" s="49" t="s">
        <v>20</v>
      </c>
      <c r="B16" s="50"/>
      <c r="C16" s="23"/>
      <c r="D16" s="23"/>
      <c r="E16" s="23"/>
      <c r="F16" s="23"/>
      <c r="G16" s="48"/>
      <c r="H16" s="48"/>
      <c r="I16" s="45"/>
      <c r="J16" s="46"/>
    </row>
    <row r="17" ht="8.25" customHeight="1"/>
    <row r="18" spans="1:2" ht="24.75">
      <c r="A18" s="2" t="s">
        <v>1</v>
      </c>
      <c r="B18" s="2"/>
    </row>
    <row r="19" spans="1:2" ht="7.5" customHeight="1">
      <c r="A19" s="4"/>
      <c r="B19" s="4"/>
    </row>
    <row r="20" spans="1:10" ht="24" customHeight="1">
      <c r="A20" s="3" t="s">
        <v>2</v>
      </c>
      <c r="B20" s="39" t="s">
        <v>4</v>
      </c>
      <c r="C20" s="40"/>
      <c r="D20" s="37" t="s">
        <v>5</v>
      </c>
      <c r="E20" s="37" t="s">
        <v>6</v>
      </c>
      <c r="F20" s="37" t="s">
        <v>7</v>
      </c>
      <c r="G20" s="51" t="s">
        <v>8</v>
      </c>
      <c r="H20" s="53"/>
      <c r="I20" s="53"/>
      <c r="J20" s="54"/>
    </row>
    <row r="21" spans="1:10" ht="39.75" customHeight="1">
      <c r="A21" s="5" t="s">
        <v>3</v>
      </c>
      <c r="B21" s="41"/>
      <c r="C21" s="42"/>
      <c r="D21" s="38"/>
      <c r="E21" s="38"/>
      <c r="F21" s="38"/>
      <c r="G21" s="8" t="s">
        <v>41</v>
      </c>
      <c r="H21" s="8" t="s">
        <v>26</v>
      </c>
      <c r="I21" s="51" t="s">
        <v>42</v>
      </c>
      <c r="J21" s="52"/>
    </row>
    <row r="22" spans="1:10" s="9" customFormat="1" ht="27.75" customHeight="1">
      <c r="A22" s="11">
        <v>1</v>
      </c>
      <c r="B22" s="21" t="s">
        <v>28</v>
      </c>
      <c r="C22" s="22"/>
      <c r="D22" s="10">
        <v>600</v>
      </c>
      <c r="E22" s="14" t="s">
        <v>43</v>
      </c>
      <c r="F22" s="10">
        <v>36000</v>
      </c>
      <c r="G22" s="10">
        <v>3000</v>
      </c>
      <c r="H22" s="10">
        <v>0</v>
      </c>
      <c r="I22" s="27">
        <f>F22-G22-H22</f>
        <v>33000</v>
      </c>
      <c r="J22" s="29"/>
    </row>
    <row r="23" spans="1:10" s="9" customFormat="1" ht="27.75" customHeight="1">
      <c r="A23" s="11">
        <v>2</v>
      </c>
      <c r="B23" s="21" t="s">
        <v>33</v>
      </c>
      <c r="C23" s="22"/>
      <c r="D23" s="10">
        <v>200</v>
      </c>
      <c r="E23" s="14">
        <v>64</v>
      </c>
      <c r="F23" s="10">
        <v>4480</v>
      </c>
      <c r="G23" s="10">
        <v>3200</v>
      </c>
      <c r="H23" s="10">
        <v>0</v>
      </c>
      <c r="I23" s="27">
        <f>F23-G23-H23</f>
        <v>1280</v>
      </c>
      <c r="J23" s="29"/>
    </row>
    <row r="24" spans="1:10" s="9" customFormat="1" ht="27.75" customHeight="1">
      <c r="A24" s="11">
        <v>3</v>
      </c>
      <c r="B24" s="30" t="s">
        <v>29</v>
      </c>
      <c r="C24" s="31"/>
      <c r="D24" s="10">
        <v>4800</v>
      </c>
      <c r="E24" s="14">
        <v>2</v>
      </c>
      <c r="F24" s="10">
        <v>9600</v>
      </c>
      <c r="G24" s="10">
        <v>1800</v>
      </c>
      <c r="H24" s="10">
        <v>0</v>
      </c>
      <c r="I24" s="27">
        <f>F24-G24-H24</f>
        <v>7800</v>
      </c>
      <c r="J24" s="29"/>
    </row>
    <row r="25" spans="1:10" s="9" customFormat="1" ht="27.75" customHeight="1">
      <c r="A25" s="11">
        <v>4</v>
      </c>
      <c r="B25" s="30" t="s">
        <v>34</v>
      </c>
      <c r="C25" s="31"/>
      <c r="D25" s="10">
        <v>500</v>
      </c>
      <c r="E25" s="14">
        <v>8</v>
      </c>
      <c r="F25" s="10">
        <v>4000</v>
      </c>
      <c r="G25" s="10">
        <v>4000</v>
      </c>
      <c r="H25" s="10">
        <v>0</v>
      </c>
      <c r="I25" s="27">
        <f>F25-G25-H25</f>
        <v>0</v>
      </c>
      <c r="J25" s="29"/>
    </row>
    <row r="26" spans="1:10" s="9" customFormat="1" ht="27.75" customHeight="1">
      <c r="A26" s="11">
        <v>5</v>
      </c>
      <c r="B26" s="30" t="s">
        <v>30</v>
      </c>
      <c r="C26" s="31"/>
      <c r="D26" s="10">
        <v>2000</v>
      </c>
      <c r="E26" s="14">
        <v>9</v>
      </c>
      <c r="F26" s="10">
        <v>18000</v>
      </c>
      <c r="G26" s="10">
        <v>18000</v>
      </c>
      <c r="H26" s="10">
        <v>0</v>
      </c>
      <c r="I26" s="27">
        <f>F26-G26-H26</f>
        <v>0</v>
      </c>
      <c r="J26" s="29"/>
    </row>
    <row r="27" spans="1:10" s="9" customFormat="1" ht="27.75" customHeight="1">
      <c r="A27" s="11">
        <v>6</v>
      </c>
      <c r="B27" s="21"/>
      <c r="C27" s="22"/>
      <c r="D27" s="10"/>
      <c r="E27" s="12"/>
      <c r="F27" s="10"/>
      <c r="G27" s="10">
        <v>0</v>
      </c>
      <c r="H27" s="10">
        <v>0</v>
      </c>
      <c r="I27" s="27">
        <v>0</v>
      </c>
      <c r="J27" s="29"/>
    </row>
    <row r="28" spans="1:10" s="9" customFormat="1" ht="24" customHeight="1">
      <c r="A28" s="24" t="s">
        <v>0</v>
      </c>
      <c r="B28" s="25"/>
      <c r="C28" s="26"/>
      <c r="D28" s="27">
        <f>SUM(F22:F27)</f>
        <v>72080</v>
      </c>
      <c r="E28" s="28"/>
      <c r="F28" s="29"/>
      <c r="G28" s="10">
        <f>SUM(G22:G27)</f>
        <v>30000</v>
      </c>
      <c r="H28" s="10">
        <f>SUM(H22:H27)</f>
        <v>0</v>
      </c>
      <c r="I28" s="27">
        <f>SUM(I22:I27)</f>
        <v>42080</v>
      </c>
      <c r="J28" s="57"/>
    </row>
    <row r="29" spans="1:10" s="9" customFormat="1" ht="24" customHeight="1">
      <c r="A29" s="24" t="s">
        <v>9</v>
      </c>
      <c r="B29" s="25"/>
      <c r="C29" s="26"/>
      <c r="D29" s="34" t="s">
        <v>10</v>
      </c>
      <c r="E29" s="35"/>
      <c r="F29" s="36"/>
      <c r="G29" s="13">
        <f>G28/D28</f>
        <v>0.416204217536071</v>
      </c>
      <c r="H29" s="13">
        <f>H28/D28</f>
        <v>0</v>
      </c>
      <c r="I29" s="55">
        <f>I28/D28</f>
        <v>0.5837957824639289</v>
      </c>
      <c r="J29" s="56"/>
    </row>
    <row r="30" spans="1:2" ht="18.75">
      <c r="A30" s="1"/>
      <c r="B30" s="1"/>
    </row>
    <row r="31" spans="1:2" ht="18.75">
      <c r="A31" s="1"/>
      <c r="B31" s="1"/>
    </row>
    <row r="32" spans="1:2" ht="18.75">
      <c r="A32" s="6" t="s">
        <v>40</v>
      </c>
      <c r="B32" s="6"/>
    </row>
    <row r="33" spans="1:2" ht="18.75">
      <c r="A33" s="6"/>
      <c r="B33" s="6"/>
    </row>
    <row r="34" spans="1:2" ht="18.75">
      <c r="A34" s="6"/>
      <c r="B34" s="6"/>
    </row>
    <row r="35" spans="1:2" ht="18.75">
      <c r="A35" s="6"/>
      <c r="B35" s="6"/>
    </row>
    <row r="36" spans="1:2" ht="18.75">
      <c r="A36" s="6" t="s">
        <v>39</v>
      </c>
      <c r="B36" s="6"/>
    </row>
  </sheetData>
  <sheetProtection/>
  <mergeCells count="53">
    <mergeCell ref="I7:J8"/>
    <mergeCell ref="I9:J10"/>
    <mergeCell ref="I11:J12"/>
    <mergeCell ref="I13:J14"/>
    <mergeCell ref="I26:J26"/>
    <mergeCell ref="I22:J22"/>
    <mergeCell ref="I23:J23"/>
    <mergeCell ref="G20:J20"/>
    <mergeCell ref="G11:H12"/>
    <mergeCell ref="G13:H14"/>
    <mergeCell ref="I29:J29"/>
    <mergeCell ref="I28:J28"/>
    <mergeCell ref="I27:J27"/>
    <mergeCell ref="G7:H8"/>
    <mergeCell ref="G9:H10"/>
    <mergeCell ref="C7:F8"/>
    <mergeCell ref="C9:F10"/>
    <mergeCell ref="A11:B11"/>
    <mergeCell ref="A16:B16"/>
    <mergeCell ref="C15:F16"/>
    <mergeCell ref="A12:B12"/>
    <mergeCell ref="A13:B13"/>
    <mergeCell ref="G15:H16"/>
    <mergeCell ref="B25:C25"/>
    <mergeCell ref="B20:C21"/>
    <mergeCell ref="B22:C22"/>
    <mergeCell ref="C11:F12"/>
    <mergeCell ref="I15:J16"/>
    <mergeCell ref="A10:B10"/>
    <mergeCell ref="I24:J24"/>
    <mergeCell ref="I25:J25"/>
    <mergeCell ref="I21:J21"/>
    <mergeCell ref="F20:F21"/>
    <mergeCell ref="A1:J1"/>
    <mergeCell ref="A3:J3"/>
    <mergeCell ref="A4:J4"/>
    <mergeCell ref="A2:J2"/>
    <mergeCell ref="A15:B15"/>
    <mergeCell ref="A29:C29"/>
    <mergeCell ref="D29:F29"/>
    <mergeCell ref="B27:C27"/>
    <mergeCell ref="D20:D21"/>
    <mergeCell ref="E20:E21"/>
    <mergeCell ref="A7:B7"/>
    <mergeCell ref="A8:B8"/>
    <mergeCell ref="A9:B9"/>
    <mergeCell ref="B23:C23"/>
    <mergeCell ref="C13:F14"/>
    <mergeCell ref="A28:C28"/>
    <mergeCell ref="D28:F28"/>
    <mergeCell ref="B26:C26"/>
    <mergeCell ref="A14:B14"/>
    <mergeCell ref="B24:C24"/>
  </mergeCells>
  <printOptions/>
  <pageMargins left="0.15748031496062992" right="0.15748031496062992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小安 AN</cp:lastModifiedBy>
  <cp:lastPrinted>2008-09-04T07:18:32Z</cp:lastPrinted>
  <dcterms:created xsi:type="dcterms:W3CDTF">2008-03-13T01:50:03Z</dcterms:created>
  <dcterms:modified xsi:type="dcterms:W3CDTF">2023-12-07T09:09:28Z</dcterms:modified>
  <cp:category/>
  <cp:version/>
  <cp:contentType/>
  <cp:contentStatus/>
</cp:coreProperties>
</file>